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dviliskisrsa-my.sharepoint.com/personal/lina_baskeviciene_radviliskis_lt/Documents/Darbalaukis/2026 m. biudžetas/Visuomenei/"/>
    </mc:Choice>
  </mc:AlternateContent>
  <xr:revisionPtr revIDLastSave="3" documentId="11_C7C21A8E3DB787F81FE8231A625D0DB308F29362" xr6:coauthVersionLast="47" xr6:coauthVersionMax="47" xr10:uidLastSave="{5DF57091-103F-45E4-9F06-9FC37FE45B71}"/>
  <bookViews>
    <workbookView xWindow="-120" yWindow="-120" windowWidth="29040" windowHeight="15720" xr2:uid="{00000000-000D-0000-FFFF-FFFF00000000}"/>
  </bookViews>
  <sheets>
    <sheet name="pajam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" l="1"/>
  <c r="C86" i="1" l="1"/>
  <c r="C75" i="1"/>
  <c r="C49" i="1"/>
  <c r="C25" i="1"/>
  <c r="C24" i="1" s="1"/>
  <c r="C20" i="1"/>
  <c r="C15" i="1"/>
  <c r="C12" i="1" l="1"/>
  <c r="C85" i="1" s="1"/>
  <c r="C93" i="1" s="1"/>
</calcChain>
</file>

<file path=xl/sharedStrings.xml><?xml version="1.0" encoding="utf-8"?>
<sst xmlns="http://schemas.openxmlformats.org/spreadsheetml/2006/main" count="88" uniqueCount="88">
  <si>
    <t xml:space="preserve">                                              1 priedas</t>
  </si>
  <si>
    <t>(Eurais)</t>
  </si>
  <si>
    <t>Eil. Nr.</t>
  </si>
  <si>
    <t>Pajamos</t>
  </si>
  <si>
    <t>Iš viso</t>
  </si>
  <si>
    <t>Gyventojų pajamų mokestis</t>
  </si>
  <si>
    <t>Žemės mokestis</t>
  </si>
  <si>
    <t>Paveldimo turto mokestis</t>
  </si>
  <si>
    <t>Nekilnojamojo turto mokestis</t>
  </si>
  <si>
    <t>Mokesčiai už aplinkos teršimą</t>
  </si>
  <si>
    <t>GPM, mokamas už pajamas, gautas iš veiklos, kuria verčiamasi turint verslo liudijimą</t>
  </si>
  <si>
    <t xml:space="preserve">Dalyvavimui rengiant ir vykdant mobilizaciją </t>
  </si>
  <si>
    <t>Valstybinės kalbos vartojimo ir taisyklingumo kontrolei vykdyti</t>
  </si>
  <si>
    <t>Socialinėms išmokoms ir kompensacijoms skaičiuoti ir mokėti</t>
  </si>
  <si>
    <t>Būsto nuomos ar išperkamosios būsto nuomos mokesčių dalies kompensacijoms mokėti</t>
  </si>
  <si>
    <t>Socialinei paramai mokiniams teikti</t>
  </si>
  <si>
    <t>Socialinėms paslaugoms teikti</t>
  </si>
  <si>
    <t>Dalyvavimui rengiant ir įgyvendinant darbo rinkos politikos priemones ir gyventojų užimtumo programas</t>
  </si>
  <si>
    <t>Visuomenės sveikatos priežiūros funkcijoms vykdyti</t>
  </si>
  <si>
    <t>Neveiksnių asmenų būklės peržiūrėjimo funkcijai vykdyti</t>
  </si>
  <si>
    <t>Civilinės būklės aktams registruoti</t>
  </si>
  <si>
    <t>Valstybės garantuojamai pirminei teisinei pagalbai teikti</t>
  </si>
  <si>
    <t>Gyventojų registrui tvarkyti ir duomenims valstybės registrams teikti</t>
  </si>
  <si>
    <t>Gyvenamosios vietos deklaravimo duomenų ir gyvenamosios vietos neturinčių asmenų apskaitos duomenims tvarkyti</t>
  </si>
  <si>
    <t>Civilinei saugai organizuoti</t>
  </si>
  <si>
    <t>Žemės ūkio funkcijoms atlikti</t>
  </si>
  <si>
    <t>Archyviniams dokumentams tvarkyti</t>
  </si>
  <si>
    <t xml:space="preserve">Speciali tikslinė dotacija ugdymo reikmėms finansuoti </t>
  </si>
  <si>
    <t xml:space="preserve">Speciali tikslinė dotacija savivaldybių mokykloms (klasėms arba grupėms), skirtoms šalies (regiono) mokiniams, turintiems specialiųjų ugdymosi poreikių, ir kitoms pagal teisės aktus savivaldybėms perduotoms įstaigoms išlaikyti </t>
  </si>
  <si>
    <t>Pajamos už patalpų nuomą</t>
  </si>
  <si>
    <t>Valstybės rinkliavos</t>
  </si>
  <si>
    <t>Vietinės rinkliavos</t>
  </si>
  <si>
    <t>Pajamos iš baudų ir konfiskacijos</t>
  </si>
  <si>
    <t>Mokesčiai už valstybinius gamtos išteklius</t>
  </si>
  <si>
    <t>Materialiojo ir nematerialiojo turto pajamos</t>
  </si>
  <si>
    <t>Pajamos ir mokesčiai iš turto (5+6+7+8 eil.)</t>
  </si>
  <si>
    <t>MOKESČIAI (2+3+4+9 eil.)</t>
  </si>
  <si>
    <t>Melioracijai (išlaidoms)</t>
  </si>
  <si>
    <t>Neformaliajam vaikų švietimui finansuoti</t>
  </si>
  <si>
    <t>Dotacija ugdymo, maitinimo ir pavėžėjimo lėšų socialinę riziką patiriančių vaikų ikimokykliniam ugdymui užtikrinti</t>
  </si>
  <si>
    <t xml:space="preserve">Dotacija bibliotekų fondams papildyti </t>
  </si>
  <si>
    <t xml:space="preserve">Dotacija tarpinstitucinio bendradarbiavimo koordinatoriaus išlaidoms </t>
  </si>
  <si>
    <t xml:space="preserve">Akredituotai vaikų dienos socialinei priežiūrai organizuoti, teikti administruoti </t>
  </si>
  <si>
    <t>Akredituotai socialinei reabilitacijai neįgaliesiems bendruomenėje</t>
  </si>
  <si>
    <t xml:space="preserve">Asmeninei pagalbai teikti ir administruoti </t>
  </si>
  <si>
    <t>Kompleksinių paslaugų šeimai organizavimas</t>
  </si>
  <si>
    <t>Vietinėms rinkliavoms už atliekų surinkimą</t>
  </si>
  <si>
    <t>Mokestis už medžiojamų gyvūnų išteklius</t>
  </si>
  <si>
    <t>Pajamos už teikiamas paslaugas</t>
  </si>
  <si>
    <t>Įmokos už išlaikymą  socialinės apsaugos ir kitose įstaigose</t>
  </si>
  <si>
    <t>Įmokos už išlaikymą švietimo įstaigose</t>
  </si>
  <si>
    <t>Pajamos iš savivaldybės būsto ir pagalbinio ūkio paskirties pastatų pardavimo</t>
  </si>
  <si>
    <t>Aplinkos apsaugos specialiosios programos lėšų likutis</t>
  </si>
  <si>
    <t>Biudžetinių įstaigų pajamų už teikiamas paslaugas likutis</t>
  </si>
  <si>
    <t>Biudžeto lėšų likutis</t>
  </si>
  <si>
    <t>Erdvinių duomenų rinkinio tvarkymo funkcijai atlikti</t>
  </si>
  <si>
    <t>Pajamos iš žemės realizavimo</t>
  </si>
  <si>
    <t>Jaunimo politikos įgyvendinimui</t>
  </si>
  <si>
    <t>Duomenims suteiktos valstybės pagalbos registrui teikti</t>
  </si>
  <si>
    <t>Projektų  iš ES lėšų likutis</t>
  </si>
  <si>
    <t>Valstybinės žemės nuomos mokestis</t>
  </si>
  <si>
    <t xml:space="preserve">Valstybinės žemės ir kito valstybės turto valdymo, naudojimo ir disponavimo juo patikėjimo teise valstybinei funkcijai atlikti                         </t>
  </si>
  <si>
    <t>DOTACIJOS (14+36+37 eil.)</t>
  </si>
  <si>
    <t>Speciali tikslinė dotacija valstybinėms (perduotoms savivaldybėms) funkcijoms atlikti (15+16+17+18+19+20+21+22+23+24+25+26+27+28+29+30+31+32+33+34+35 eil.)</t>
  </si>
  <si>
    <r>
      <rPr>
        <b/>
        <sz val="11"/>
        <rFont val="Times New Roman Baltic"/>
        <charset val="186"/>
      </rPr>
      <t>Kitos mokesčių pajamos</t>
    </r>
    <r>
      <rPr>
        <b/>
        <sz val="12"/>
        <rFont val="Times New Roman Baltic"/>
        <charset val="186"/>
      </rPr>
      <t xml:space="preserve"> (10+11+12 eil.)</t>
    </r>
  </si>
  <si>
    <t xml:space="preserve">Kitos pajamos (gautos/grąžintos) </t>
  </si>
  <si>
    <t>Prognozuojamos savivaldybėms vietinės reikšmės keliams (gatvėms) tiesti, taisyti, prižiūrėti ir saugaus eismo sąlygoms užtikrinti (KPP lėšos)</t>
  </si>
  <si>
    <t xml:space="preserve">Europos socialinio fondo agentūros VB lėšos </t>
  </si>
  <si>
    <t>Socialinių paslaugų srities darbuotojų minimaliems pareiginės algos pastoviosios dalies koeficientams didinti ir profsąjungos nariams</t>
  </si>
  <si>
    <t>Asmenų su negalia reikalų koordinavimo funkcija</t>
  </si>
  <si>
    <t>Laikino atokvėpio paslauga</t>
  </si>
  <si>
    <t xml:space="preserve">Projekto "Perėjimas nuo institucinės globos prie bendruomeninių paslaugų sostinės regione, vidurio ir vakarų Lietuvos regione" </t>
  </si>
  <si>
    <t xml:space="preserve">Kitos neišvardytos pajamos </t>
  </si>
  <si>
    <t>Kitos lėšos (želdinių atkuriamajai vertei kompensuoti,vandens telkinių nuoma)</t>
  </si>
  <si>
    <t>Pedagoginių darbuotojų, dirbančių pagal ikimokyklinio, priešmokyklinio ir neformaliojo vaikų švietimo programas  darbo užmokesčio didinimui</t>
  </si>
  <si>
    <t>Bendruomeninei veiklai stiprinti</t>
  </si>
  <si>
    <t>Projektas "Tūkstantmečio mokyklos II" iš ES lėšų</t>
  </si>
  <si>
    <t>Valstybės biudžeto lėšos, skirtos būstams pritaikyti asmenims su negalia</t>
  </si>
  <si>
    <t>Projektas "Ugdymo priemonės mokykloms"</t>
  </si>
  <si>
    <t>Valstybės biudžeto lėšos ir kitos dotacijos (39+40+41+42+43+44+45+46+47+48+49+50+51+52+53+54+55+56+57 eil.)</t>
  </si>
  <si>
    <t xml:space="preserve">RADVILIŠKIO RAJONO SAVIVALDYBĖS 2026 METŲ BIUDŽETO PAJAMOS </t>
  </si>
  <si>
    <t>Vietinėms rinkliavoms už atliekų surinkimą likutis</t>
  </si>
  <si>
    <t>Trenerių DU didinimui</t>
  </si>
  <si>
    <t>Prekių ir paslaugų mokesčiai (59+60+61+62+63eil.)</t>
  </si>
  <si>
    <t>Biudžetinių įstaigų pajamos už teikiamas paslaugas (65+66+67+68 eil.)</t>
  </si>
  <si>
    <t>IŠ VISO PAJAMŲ IR DOTACIJŲ (1+13+14+38+58+64+69+70+71+72+73eil.)</t>
  </si>
  <si>
    <t>Savivaldybės biudžeto metų pradžios apyvartinių lėšų likutis (76+77+78+79+80+81eil.)</t>
  </si>
  <si>
    <t>IŠ VISO SU LIKUČIU (74+75 eil.)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</si>
</sst>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name val="Times New Roman Baltic"/>
      <family val="1"/>
      <charset val="186"/>
    </font>
    <font>
      <sz val="11"/>
      <color rgb="FF000000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11"/>
      <name val="Times New Roman Baltic"/>
      <charset val="186"/>
    </font>
    <font>
      <sz val="11"/>
      <name val="Times New Roman Baltic"/>
      <charset val="186"/>
    </font>
    <font>
      <b/>
      <sz val="12"/>
      <name val="Times New Roman Baltic"/>
      <charset val="186"/>
    </font>
    <font>
      <sz val="12"/>
      <name val="Times New Roman Baltic"/>
      <charset val="186"/>
    </font>
    <font>
      <b/>
      <sz val="12"/>
      <name val="Times New Roman Baltic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1"/>
      <name val="Times New Roman Baltic"/>
      <charset val="186"/>
    </font>
    <font>
      <i/>
      <sz val="9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/>
    <xf numFmtId="0" fontId="1" fillId="2" borderId="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3" xfId="0" applyFont="1" applyBorder="1"/>
    <xf numFmtId="4" fontId="3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/>
    <xf numFmtId="0" fontId="6" fillId="0" borderId="4" xfId="0" applyFont="1" applyBorder="1" applyAlignment="1">
      <alignment wrapText="1"/>
    </xf>
    <xf numFmtId="0" fontId="7" fillId="0" borderId="4" xfId="0" applyFont="1" applyBorder="1"/>
    <xf numFmtId="0" fontId="7" fillId="0" borderId="4" xfId="0" applyFont="1" applyBorder="1" applyAlignment="1">
      <alignment wrapText="1"/>
    </xf>
    <xf numFmtId="4" fontId="4" fillId="0" borderId="4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3" xfId="0" applyFont="1" applyBorder="1"/>
    <xf numFmtId="4" fontId="3" fillId="4" borderId="3" xfId="0" applyNumberFormat="1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 wrapText="1"/>
    </xf>
    <xf numFmtId="4" fontId="4" fillId="5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0" borderId="4" xfId="0" applyFont="1" applyBorder="1"/>
    <xf numFmtId="16" fontId="0" fillId="0" borderId="0" xfId="0" applyNumberFormat="1"/>
    <xf numFmtId="2" fontId="0" fillId="0" borderId="0" xfId="0" applyNumberFormat="1"/>
    <xf numFmtId="0" fontId="4" fillId="6" borderId="4" xfId="0" applyFont="1" applyFill="1" applyBorder="1"/>
    <xf numFmtId="4" fontId="4" fillId="6" borderId="4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wrapText="1"/>
    </xf>
    <xf numFmtId="4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 wrapText="1"/>
    </xf>
    <xf numFmtId="4" fontId="4" fillId="4" borderId="4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/>
    </xf>
    <xf numFmtId="4" fontId="4" fillId="4" borderId="3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1" fillId="0" borderId="0" xfId="0" applyFont="1" applyAlignment="1">
      <alignment horizontal="right"/>
    </xf>
    <xf numFmtId="0" fontId="9" fillId="0" borderId="0" xfId="0" applyFont="1"/>
    <xf numFmtId="4" fontId="10" fillId="0" borderId="4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7"/>
  <sheetViews>
    <sheetView tabSelected="1" workbookViewId="0">
      <selection activeCell="G13" sqref="G13"/>
    </sheetView>
  </sheetViews>
  <sheetFormatPr defaultRowHeight="15" x14ac:dyDescent="0.25"/>
  <cols>
    <col min="1" max="1" width="5.28515625" style="1" customWidth="1"/>
    <col min="2" max="2" width="62.140625" style="1" customWidth="1"/>
    <col min="3" max="3" width="18.28515625" style="1" customWidth="1"/>
    <col min="4" max="4" width="10" bestFit="1" customWidth="1"/>
  </cols>
  <sheetData>
    <row r="1" spans="1:4" ht="6.75" customHeight="1" x14ac:dyDescent="0.25"/>
    <row r="2" spans="1:4" hidden="1" x14ac:dyDescent="0.25">
      <c r="A2" s="2"/>
      <c r="B2" s="59"/>
      <c r="C2" s="59"/>
    </row>
    <row r="3" spans="1:4" ht="8.25" customHeight="1" x14ac:dyDescent="0.25">
      <c r="B3" s="60"/>
      <c r="C3" s="60"/>
    </row>
    <row r="4" spans="1:4" x14ac:dyDescent="0.25">
      <c r="B4" s="60" t="s">
        <v>0</v>
      </c>
      <c r="C4" s="60"/>
    </row>
    <row r="5" spans="1:4" ht="2.25" customHeight="1" x14ac:dyDescent="0.25">
      <c r="B5" s="3"/>
      <c r="C5" s="3"/>
    </row>
    <row r="6" spans="1:4" ht="15.75" x14ac:dyDescent="0.25">
      <c r="A6" s="61" t="s">
        <v>80</v>
      </c>
      <c r="B6" s="61"/>
      <c r="C6" s="61"/>
    </row>
    <row r="7" spans="1:4" x14ac:dyDescent="0.25">
      <c r="C7" s="49" t="s">
        <v>1</v>
      </c>
    </row>
    <row r="8" spans="1:4" x14ac:dyDescent="0.25">
      <c r="A8" s="56" t="s">
        <v>2</v>
      </c>
      <c r="B8" s="56" t="s">
        <v>3</v>
      </c>
      <c r="C8" s="56" t="s">
        <v>4</v>
      </c>
    </row>
    <row r="9" spans="1:4" x14ac:dyDescent="0.25">
      <c r="A9" s="57"/>
      <c r="B9" s="57"/>
      <c r="C9" s="57"/>
      <c r="D9" s="32"/>
    </row>
    <row r="10" spans="1:4" x14ac:dyDescent="0.25">
      <c r="A10" s="58"/>
      <c r="B10" s="58"/>
      <c r="C10" s="58"/>
      <c r="D10" s="32"/>
    </row>
    <row r="11" spans="1:4" x14ac:dyDescent="0.25">
      <c r="A11" s="4">
        <v>1</v>
      </c>
      <c r="B11" s="4">
        <v>2</v>
      </c>
      <c r="C11" s="4">
        <v>3</v>
      </c>
    </row>
    <row r="12" spans="1:4" ht="15.75" x14ac:dyDescent="0.25">
      <c r="A12" s="5">
        <v>1</v>
      </c>
      <c r="B12" s="14" t="s">
        <v>36</v>
      </c>
      <c r="C12" s="26">
        <f>SUM(C13+C14+C15+C20)</f>
        <v>48986000</v>
      </c>
      <c r="D12" s="50"/>
    </row>
    <row r="13" spans="1:4" ht="15.75" x14ac:dyDescent="0.25">
      <c r="A13" s="5">
        <v>2</v>
      </c>
      <c r="B13" s="15" t="s">
        <v>5</v>
      </c>
      <c r="C13" s="20">
        <v>45566000</v>
      </c>
    </row>
    <row r="14" spans="1:4" ht="31.5" x14ac:dyDescent="0.25">
      <c r="A14" s="5">
        <v>3</v>
      </c>
      <c r="B14" s="16" t="s">
        <v>10</v>
      </c>
      <c r="C14" s="38">
        <v>30000</v>
      </c>
      <c r="D14" s="53"/>
    </row>
    <row r="15" spans="1:4" ht="15.75" x14ac:dyDescent="0.25">
      <c r="A15" s="5">
        <v>4</v>
      </c>
      <c r="B15" s="16" t="s">
        <v>35</v>
      </c>
      <c r="C15" s="36">
        <f>SUM(C16:C19)</f>
        <v>3250000</v>
      </c>
    </row>
    <row r="16" spans="1:4" ht="15.75" x14ac:dyDescent="0.25">
      <c r="A16" s="5">
        <v>5</v>
      </c>
      <c r="B16" s="17" t="s">
        <v>6</v>
      </c>
      <c r="C16" s="39">
        <v>1800000</v>
      </c>
    </row>
    <row r="17" spans="1:4" ht="15.75" x14ac:dyDescent="0.25">
      <c r="A17" s="5">
        <v>6</v>
      </c>
      <c r="B17" s="17" t="s">
        <v>7</v>
      </c>
      <c r="C17" s="39">
        <v>20000</v>
      </c>
    </row>
    <row r="18" spans="1:4" ht="15.75" x14ac:dyDescent="0.25">
      <c r="A18" s="5">
        <v>7</v>
      </c>
      <c r="B18" s="17" t="s">
        <v>8</v>
      </c>
      <c r="C18" s="39">
        <v>750000</v>
      </c>
      <c r="D18" s="53"/>
    </row>
    <row r="19" spans="1:4" ht="15.75" x14ac:dyDescent="0.25">
      <c r="A19" s="5">
        <v>8</v>
      </c>
      <c r="B19" s="17" t="s">
        <v>60</v>
      </c>
      <c r="C19" s="39">
        <v>680000</v>
      </c>
    </row>
    <row r="20" spans="1:4" ht="15.75" x14ac:dyDescent="0.25">
      <c r="A20" s="5">
        <v>9</v>
      </c>
      <c r="B20" s="16" t="s">
        <v>64</v>
      </c>
      <c r="C20" s="19">
        <f>SUM(C21:C23)</f>
        <v>140000</v>
      </c>
    </row>
    <row r="21" spans="1:4" ht="15.75" x14ac:dyDescent="0.25">
      <c r="A21" s="5">
        <v>10</v>
      </c>
      <c r="B21" s="18" t="s">
        <v>30</v>
      </c>
      <c r="C21" s="40">
        <v>60000</v>
      </c>
    </row>
    <row r="22" spans="1:4" ht="15.75" x14ac:dyDescent="0.25">
      <c r="A22" s="5">
        <v>11</v>
      </c>
      <c r="B22" s="18" t="s">
        <v>32</v>
      </c>
      <c r="C22" s="40">
        <v>20000</v>
      </c>
      <c r="D22" s="53"/>
    </row>
    <row r="23" spans="1:4" ht="15.75" x14ac:dyDescent="0.25">
      <c r="A23" s="5">
        <v>12</v>
      </c>
      <c r="B23" s="18" t="s">
        <v>72</v>
      </c>
      <c r="C23" s="40">
        <v>60000</v>
      </c>
      <c r="D23" s="53"/>
    </row>
    <row r="24" spans="1:4" ht="15.75" x14ac:dyDescent="0.25">
      <c r="A24" s="5">
        <v>13</v>
      </c>
      <c r="B24" s="14" t="s">
        <v>62</v>
      </c>
      <c r="C24" s="37">
        <f>SUM(C25+C47+C48)</f>
        <v>25898656</v>
      </c>
    </row>
    <row r="25" spans="1:4" ht="57" x14ac:dyDescent="0.25">
      <c r="A25" s="5">
        <v>14</v>
      </c>
      <c r="B25" s="6" t="s">
        <v>63</v>
      </c>
      <c r="C25" s="13">
        <f>SUM(C26:C46)</f>
        <v>5929356</v>
      </c>
    </row>
    <row r="26" spans="1:4" x14ac:dyDescent="0.25">
      <c r="A26" s="5">
        <v>15</v>
      </c>
      <c r="B26" s="8" t="s">
        <v>58</v>
      </c>
      <c r="C26" s="42">
        <v>800</v>
      </c>
    </row>
    <row r="27" spans="1:4" x14ac:dyDescent="0.25">
      <c r="A27" s="5">
        <v>16</v>
      </c>
      <c r="B27" s="8" t="s">
        <v>11</v>
      </c>
      <c r="C27" s="42">
        <v>53800</v>
      </c>
    </row>
    <row r="28" spans="1:4" x14ac:dyDescent="0.25">
      <c r="A28" s="5">
        <v>17</v>
      </c>
      <c r="B28" s="8" t="s">
        <v>12</v>
      </c>
      <c r="C28" s="42">
        <v>8000</v>
      </c>
    </row>
    <row r="29" spans="1:4" x14ac:dyDescent="0.25">
      <c r="A29" s="5">
        <v>18</v>
      </c>
      <c r="B29" s="8" t="s">
        <v>13</v>
      </c>
      <c r="C29" s="42">
        <v>389900</v>
      </c>
    </row>
    <row r="30" spans="1:4" ht="30" x14ac:dyDescent="0.25">
      <c r="A30" s="5">
        <v>19</v>
      </c>
      <c r="B30" s="8" t="s">
        <v>14</v>
      </c>
      <c r="C30" s="42">
        <v>28500</v>
      </c>
    </row>
    <row r="31" spans="1:4" x14ac:dyDescent="0.25">
      <c r="A31" s="5">
        <v>20</v>
      </c>
      <c r="B31" s="8" t="s">
        <v>15</v>
      </c>
      <c r="C31" s="42">
        <v>975100</v>
      </c>
    </row>
    <row r="32" spans="1:4" x14ac:dyDescent="0.25">
      <c r="A32" s="5">
        <v>21</v>
      </c>
      <c r="B32" s="8" t="s">
        <v>16</v>
      </c>
      <c r="C32" s="42">
        <v>2906000</v>
      </c>
    </row>
    <row r="33" spans="1:3" x14ac:dyDescent="0.25">
      <c r="A33" s="5">
        <v>22</v>
      </c>
      <c r="B33" s="8" t="s">
        <v>57</v>
      </c>
      <c r="C33" s="42">
        <v>20600</v>
      </c>
    </row>
    <row r="34" spans="1:3" ht="30" x14ac:dyDescent="0.25">
      <c r="A34" s="5">
        <v>23</v>
      </c>
      <c r="B34" s="8" t="s">
        <v>17</v>
      </c>
      <c r="C34" s="42">
        <v>282800</v>
      </c>
    </row>
    <row r="35" spans="1:3" x14ac:dyDescent="0.25">
      <c r="A35" s="5">
        <v>24</v>
      </c>
      <c r="B35" s="8" t="s">
        <v>18</v>
      </c>
      <c r="C35" s="42">
        <v>393440</v>
      </c>
    </row>
    <row r="36" spans="1:3" x14ac:dyDescent="0.25">
      <c r="A36" s="5">
        <v>25</v>
      </c>
      <c r="B36" s="8" t="s">
        <v>19</v>
      </c>
      <c r="C36" s="42">
        <v>2100</v>
      </c>
    </row>
    <row r="37" spans="1:3" x14ac:dyDescent="0.25">
      <c r="A37" s="5">
        <v>26</v>
      </c>
      <c r="B37" s="8" t="s">
        <v>20</v>
      </c>
      <c r="C37" s="42">
        <v>28800</v>
      </c>
    </row>
    <row r="38" spans="1:3" x14ac:dyDescent="0.25">
      <c r="A38" s="5">
        <v>27</v>
      </c>
      <c r="B38" s="8" t="s">
        <v>21</v>
      </c>
      <c r="C38" s="42">
        <v>6460</v>
      </c>
    </row>
    <row r="39" spans="1:3" x14ac:dyDescent="0.25">
      <c r="A39" s="5">
        <v>28</v>
      </c>
      <c r="B39" s="8" t="s">
        <v>22</v>
      </c>
      <c r="C39" s="42">
        <v>600</v>
      </c>
    </row>
    <row r="40" spans="1:3" ht="30" x14ac:dyDescent="0.25">
      <c r="A40" s="5">
        <v>29</v>
      </c>
      <c r="B40" s="8" t="s">
        <v>23</v>
      </c>
      <c r="C40" s="42">
        <v>3500</v>
      </c>
    </row>
    <row r="41" spans="1:3" x14ac:dyDescent="0.25">
      <c r="A41" s="5">
        <v>30</v>
      </c>
      <c r="B41" s="8" t="s">
        <v>24</v>
      </c>
      <c r="C41" s="42">
        <v>46300</v>
      </c>
    </row>
    <row r="42" spans="1:3" x14ac:dyDescent="0.25">
      <c r="A42" s="5">
        <v>31</v>
      </c>
      <c r="B42" s="8" t="s">
        <v>25</v>
      </c>
      <c r="C42" s="42">
        <v>251000</v>
      </c>
    </row>
    <row r="43" spans="1:3" x14ac:dyDescent="0.25">
      <c r="A43" s="5">
        <v>32</v>
      </c>
      <c r="B43" s="8" t="s">
        <v>37</v>
      </c>
      <c r="C43" s="42">
        <v>424100</v>
      </c>
    </row>
    <row r="44" spans="1:3" x14ac:dyDescent="0.25">
      <c r="A44" s="5">
        <v>33</v>
      </c>
      <c r="B44" s="8" t="s">
        <v>26</v>
      </c>
      <c r="C44" s="42">
        <v>30300</v>
      </c>
    </row>
    <row r="45" spans="1:3" x14ac:dyDescent="0.25">
      <c r="A45" s="5">
        <v>34</v>
      </c>
      <c r="B45" s="8" t="s">
        <v>55</v>
      </c>
      <c r="C45" s="42">
        <v>10800</v>
      </c>
    </row>
    <row r="46" spans="1:3" ht="30" x14ac:dyDescent="0.25">
      <c r="A46" s="5">
        <v>35</v>
      </c>
      <c r="B46" s="8" t="s">
        <v>61</v>
      </c>
      <c r="C46" s="42">
        <v>66456</v>
      </c>
    </row>
    <row r="47" spans="1:3" ht="20.25" customHeight="1" x14ac:dyDescent="0.25">
      <c r="A47" s="5">
        <v>36</v>
      </c>
      <c r="B47" s="6" t="s">
        <v>27</v>
      </c>
      <c r="C47" s="44">
        <v>19969300</v>
      </c>
    </row>
    <row r="48" spans="1:3" ht="57" x14ac:dyDescent="0.25">
      <c r="A48" s="5">
        <v>37</v>
      </c>
      <c r="B48" s="9" t="s">
        <v>28</v>
      </c>
      <c r="C48" s="36">
        <v>0</v>
      </c>
    </row>
    <row r="49" spans="1:4" ht="42.75" x14ac:dyDescent="0.25">
      <c r="A49" s="5">
        <v>38</v>
      </c>
      <c r="B49" s="9" t="s">
        <v>79</v>
      </c>
      <c r="C49" s="43">
        <f>SUM(C50:C68)</f>
        <v>4230768</v>
      </c>
    </row>
    <row r="50" spans="1:4" x14ac:dyDescent="0.25">
      <c r="A50" s="5">
        <v>39</v>
      </c>
      <c r="B50" s="21" t="s">
        <v>38</v>
      </c>
      <c r="C50" s="22">
        <v>238949</v>
      </c>
    </row>
    <row r="51" spans="1:4" ht="30" x14ac:dyDescent="0.25">
      <c r="A51" s="5">
        <v>40</v>
      </c>
      <c r="B51" s="21" t="s">
        <v>39</v>
      </c>
      <c r="C51" s="22">
        <v>147732</v>
      </c>
    </row>
    <row r="52" spans="1:4" x14ac:dyDescent="0.25">
      <c r="A52" s="5">
        <v>41</v>
      </c>
      <c r="B52" s="21" t="s">
        <v>40</v>
      </c>
      <c r="C52" s="22">
        <v>41468</v>
      </c>
    </row>
    <row r="53" spans="1:4" x14ac:dyDescent="0.25">
      <c r="A53" s="5">
        <v>42</v>
      </c>
      <c r="B53" s="21" t="s">
        <v>41</v>
      </c>
      <c r="C53" s="51">
        <v>27000</v>
      </c>
      <c r="D53" s="54"/>
    </row>
    <row r="54" spans="1:4" ht="30" x14ac:dyDescent="0.25">
      <c r="A54" s="5">
        <v>43</v>
      </c>
      <c r="B54" s="21" t="s">
        <v>42</v>
      </c>
      <c r="C54" s="22">
        <v>188300</v>
      </c>
    </row>
    <row r="55" spans="1:4" x14ac:dyDescent="0.25">
      <c r="A55" s="5">
        <v>44</v>
      </c>
      <c r="B55" s="21" t="s">
        <v>43</v>
      </c>
      <c r="C55" s="22">
        <v>75915</v>
      </c>
    </row>
    <row r="56" spans="1:4" x14ac:dyDescent="0.25">
      <c r="A56" s="5">
        <v>45</v>
      </c>
      <c r="B56" s="21" t="s">
        <v>44</v>
      </c>
      <c r="C56" s="22">
        <v>74830</v>
      </c>
    </row>
    <row r="57" spans="1:4" x14ac:dyDescent="0.25">
      <c r="A57" s="5">
        <v>46</v>
      </c>
      <c r="B57" s="21" t="s">
        <v>45</v>
      </c>
      <c r="C57" s="22">
        <v>26400</v>
      </c>
    </row>
    <row r="58" spans="1:4" ht="19.5" customHeight="1" x14ac:dyDescent="0.25">
      <c r="A58" s="5">
        <v>47</v>
      </c>
      <c r="B58" s="21" t="s">
        <v>69</v>
      </c>
      <c r="C58" s="22">
        <v>24419</v>
      </c>
    </row>
    <row r="59" spans="1:4" ht="30.75" customHeight="1" x14ac:dyDescent="0.25">
      <c r="A59" s="5">
        <v>48</v>
      </c>
      <c r="B59" s="21" t="s">
        <v>70</v>
      </c>
      <c r="C59" s="22">
        <v>47500</v>
      </c>
    </row>
    <row r="60" spans="1:4" ht="30.75" customHeight="1" x14ac:dyDescent="0.25">
      <c r="A60" s="5">
        <v>49</v>
      </c>
      <c r="B60" s="21" t="s">
        <v>82</v>
      </c>
      <c r="C60" s="22">
        <v>21000</v>
      </c>
    </row>
    <row r="61" spans="1:4" ht="30.75" customHeight="1" x14ac:dyDescent="0.25">
      <c r="A61" s="5">
        <v>50</v>
      </c>
      <c r="B61" s="21" t="s">
        <v>75</v>
      </c>
      <c r="C61" s="22">
        <v>0</v>
      </c>
    </row>
    <row r="62" spans="1:4" ht="30.75" customHeight="1" x14ac:dyDescent="0.25">
      <c r="A62" s="5">
        <v>51</v>
      </c>
      <c r="B62" s="21" t="s">
        <v>68</v>
      </c>
      <c r="C62" s="22">
        <v>159540</v>
      </c>
    </row>
    <row r="63" spans="1:4" ht="30.75" customHeight="1" x14ac:dyDescent="0.25">
      <c r="A63" s="5">
        <v>52</v>
      </c>
      <c r="B63" s="21" t="s">
        <v>74</v>
      </c>
      <c r="C63" s="51">
        <v>250000</v>
      </c>
      <c r="D63" s="55"/>
    </row>
    <row r="64" spans="1:4" ht="30.75" customHeight="1" x14ac:dyDescent="0.25">
      <c r="A64" s="5">
        <v>53</v>
      </c>
      <c r="B64" s="21" t="s">
        <v>71</v>
      </c>
      <c r="C64" s="22">
        <v>0</v>
      </c>
    </row>
    <row r="65" spans="1:4" ht="30.75" customHeight="1" x14ac:dyDescent="0.25">
      <c r="A65" s="5">
        <v>54</v>
      </c>
      <c r="B65" s="21" t="s">
        <v>77</v>
      </c>
      <c r="C65" s="22">
        <v>0</v>
      </c>
    </row>
    <row r="66" spans="1:4" ht="30.75" customHeight="1" x14ac:dyDescent="0.25">
      <c r="A66" s="5">
        <v>55</v>
      </c>
      <c r="B66" s="21" t="s">
        <v>78</v>
      </c>
      <c r="C66" s="22">
        <v>7715</v>
      </c>
    </row>
    <row r="67" spans="1:4" ht="30.75" customHeight="1" x14ac:dyDescent="0.25">
      <c r="A67" s="5">
        <v>56</v>
      </c>
      <c r="B67" s="21" t="s">
        <v>76</v>
      </c>
      <c r="C67" s="22">
        <v>0</v>
      </c>
    </row>
    <row r="68" spans="1:4" ht="29.25" customHeight="1" x14ac:dyDescent="0.25">
      <c r="A68" s="5">
        <v>57</v>
      </c>
      <c r="B68" s="21" t="s">
        <v>66</v>
      </c>
      <c r="C68" s="51">
        <v>2900000</v>
      </c>
      <c r="D68" s="55"/>
    </row>
    <row r="69" spans="1:4" x14ac:dyDescent="0.25">
      <c r="A69" s="5">
        <v>58</v>
      </c>
      <c r="B69" s="23" t="s">
        <v>83</v>
      </c>
      <c r="C69" s="27">
        <f>SUM(C70:C74)</f>
        <v>2240000</v>
      </c>
    </row>
    <row r="70" spans="1:4" x14ac:dyDescent="0.25">
      <c r="A70" s="5">
        <v>59</v>
      </c>
      <c r="B70" s="10" t="s">
        <v>46</v>
      </c>
      <c r="C70" s="22">
        <v>2000000</v>
      </c>
    </row>
    <row r="71" spans="1:4" x14ac:dyDescent="0.25">
      <c r="A71" s="5">
        <v>60</v>
      </c>
      <c r="B71" s="10" t="s">
        <v>9</v>
      </c>
      <c r="C71" s="22">
        <v>100000</v>
      </c>
    </row>
    <row r="72" spans="1:4" x14ac:dyDescent="0.25">
      <c r="A72" s="5">
        <v>61</v>
      </c>
      <c r="B72" s="10" t="s">
        <v>33</v>
      </c>
      <c r="C72" s="22">
        <v>80000</v>
      </c>
    </row>
    <row r="73" spans="1:4" x14ac:dyDescent="0.25">
      <c r="A73" s="5">
        <v>62</v>
      </c>
      <c r="B73" s="10" t="s">
        <v>47</v>
      </c>
      <c r="C73" s="22">
        <v>50000</v>
      </c>
    </row>
    <row r="74" spans="1:4" ht="30" x14ac:dyDescent="0.25">
      <c r="A74" s="5">
        <v>63</v>
      </c>
      <c r="B74" s="10" t="s">
        <v>73</v>
      </c>
      <c r="C74" s="22">
        <v>10000</v>
      </c>
    </row>
    <row r="75" spans="1:4" ht="27.75" customHeight="1" x14ac:dyDescent="0.25">
      <c r="A75" s="5">
        <v>64</v>
      </c>
      <c r="B75" s="11" t="s">
        <v>84</v>
      </c>
      <c r="C75" s="27">
        <f>SUM(C76:C79)</f>
        <v>3151433</v>
      </c>
    </row>
    <row r="76" spans="1:4" x14ac:dyDescent="0.25">
      <c r="A76" s="5">
        <v>65</v>
      </c>
      <c r="B76" s="7" t="s">
        <v>29</v>
      </c>
      <c r="C76" s="39">
        <v>295008</v>
      </c>
    </row>
    <row r="77" spans="1:4" x14ac:dyDescent="0.25">
      <c r="A77" s="5">
        <v>66</v>
      </c>
      <c r="B77" s="12" t="s">
        <v>48</v>
      </c>
      <c r="C77" s="45">
        <v>1198250</v>
      </c>
    </row>
    <row r="78" spans="1:4" x14ac:dyDescent="0.25">
      <c r="A78" s="5">
        <v>67</v>
      </c>
      <c r="B78" s="10" t="s">
        <v>49</v>
      </c>
      <c r="C78" s="22">
        <v>902000</v>
      </c>
    </row>
    <row r="79" spans="1:4" x14ac:dyDescent="0.25">
      <c r="A79" s="5">
        <v>68</v>
      </c>
      <c r="B79" s="10" t="s">
        <v>50</v>
      </c>
      <c r="C79" s="22">
        <v>756175</v>
      </c>
    </row>
    <row r="80" spans="1:4" ht="15.75" x14ac:dyDescent="0.25">
      <c r="A80" s="5">
        <v>69</v>
      </c>
      <c r="B80" s="16" t="s">
        <v>31</v>
      </c>
      <c r="C80" s="41">
        <v>45000</v>
      </c>
      <c r="D80" s="53"/>
    </row>
    <row r="81" spans="1:5" ht="15.75" x14ac:dyDescent="0.25">
      <c r="A81" s="5">
        <v>70</v>
      </c>
      <c r="B81" s="16" t="s">
        <v>34</v>
      </c>
      <c r="C81" s="41">
        <v>50000</v>
      </c>
    </row>
    <row r="82" spans="1:5" x14ac:dyDescent="0.25">
      <c r="A82" s="5">
        <v>71</v>
      </c>
      <c r="B82" s="11" t="s">
        <v>56</v>
      </c>
      <c r="C82" s="37">
        <v>100000</v>
      </c>
    </row>
    <row r="83" spans="1:5" ht="29.25" x14ac:dyDescent="0.25">
      <c r="A83" s="5">
        <v>72</v>
      </c>
      <c r="B83" s="24" t="s">
        <v>51</v>
      </c>
      <c r="C83" s="41">
        <v>50000</v>
      </c>
    </row>
    <row r="84" spans="1:5" ht="25.5" customHeight="1" x14ac:dyDescent="0.25">
      <c r="A84" s="5">
        <v>73</v>
      </c>
      <c r="B84" s="25" t="s">
        <v>65</v>
      </c>
      <c r="C84" s="46">
        <v>60000</v>
      </c>
      <c r="D84" s="52"/>
    </row>
    <row r="85" spans="1:5" ht="28.5" x14ac:dyDescent="0.25">
      <c r="A85" s="5">
        <v>74</v>
      </c>
      <c r="B85" s="28" t="s">
        <v>85</v>
      </c>
      <c r="C85" s="29">
        <f>SUM(C12+C24+C49+C69+C75+C80+C81+C82+C83+C84)</f>
        <v>84811857</v>
      </c>
    </row>
    <row r="86" spans="1:5" ht="28.5" x14ac:dyDescent="0.25">
      <c r="A86" s="5">
        <v>75</v>
      </c>
      <c r="B86" s="6" t="s">
        <v>86</v>
      </c>
      <c r="C86" s="44">
        <f>SUM(C87:C92)</f>
        <v>2812856.25</v>
      </c>
    </row>
    <row r="87" spans="1:5" x14ac:dyDescent="0.25">
      <c r="A87" s="5">
        <v>76</v>
      </c>
      <c r="B87" s="30" t="s">
        <v>52</v>
      </c>
      <c r="C87" s="47">
        <v>141132</v>
      </c>
      <c r="E87" s="50"/>
    </row>
    <row r="88" spans="1:5" x14ac:dyDescent="0.25">
      <c r="A88" s="5">
        <v>77</v>
      </c>
      <c r="B88" s="30" t="s">
        <v>53</v>
      </c>
      <c r="C88" s="47">
        <v>321334.37</v>
      </c>
    </row>
    <row r="89" spans="1:5" x14ac:dyDescent="0.25">
      <c r="A89" s="5">
        <v>78</v>
      </c>
      <c r="B89" s="31" t="s">
        <v>81</v>
      </c>
      <c r="C89" s="39">
        <v>12300</v>
      </c>
    </row>
    <row r="90" spans="1:5" x14ac:dyDescent="0.25">
      <c r="A90" s="5">
        <v>79</v>
      </c>
      <c r="B90" s="48" t="s">
        <v>59</v>
      </c>
      <c r="C90" s="39">
        <v>1390209.06</v>
      </c>
    </row>
    <row r="91" spans="1:5" x14ac:dyDescent="0.25">
      <c r="A91" s="5">
        <v>80</v>
      </c>
      <c r="B91" s="48" t="s">
        <v>67</v>
      </c>
      <c r="C91" s="39">
        <v>25987.119999999999</v>
      </c>
    </row>
    <row r="92" spans="1:5" x14ac:dyDescent="0.25">
      <c r="A92" s="5">
        <v>81</v>
      </c>
      <c r="B92" s="31" t="s">
        <v>54</v>
      </c>
      <c r="C92" s="39">
        <v>921893.7</v>
      </c>
    </row>
    <row r="93" spans="1:5" x14ac:dyDescent="0.25">
      <c r="A93" s="5"/>
      <c r="B93" s="34" t="s">
        <v>87</v>
      </c>
      <c r="C93" s="35">
        <f>SUM(C85+C86)</f>
        <v>87624713.25</v>
      </c>
      <c r="D93" s="33"/>
    </row>
    <row r="94" spans="1:5" x14ac:dyDescent="0.25">
      <c r="A94" s="2"/>
    </row>
    <row r="95" spans="1:5" x14ac:dyDescent="0.25">
      <c r="A95" s="2"/>
    </row>
    <row r="96" spans="1:5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</sheetData>
  <mergeCells count="7">
    <mergeCell ref="A8:A10"/>
    <mergeCell ref="B8:B10"/>
    <mergeCell ref="B2:C2"/>
    <mergeCell ref="B3:C3"/>
    <mergeCell ref="B4:C4"/>
    <mergeCell ref="A6:C6"/>
    <mergeCell ref="C8:C10"/>
  </mergeCells>
  <pageMargins left="0.51181102362204722" right="0.31496062992125984" top="0.15748031496062992" bottom="0.15748031496062992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2026-01-21T06:21:47Z</cp:lastPrinted>
  <dcterms:created xsi:type="dcterms:W3CDTF">2023-05-12T06:13:53Z</dcterms:created>
  <dcterms:modified xsi:type="dcterms:W3CDTF">2026-01-26T06:55:23Z</dcterms:modified>
</cp:coreProperties>
</file>